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PC\Dropbox\PC\Desktop\"/>
    </mc:Choice>
  </mc:AlternateContent>
  <xr:revisionPtr revIDLastSave="0" documentId="8_{5D46D8EF-DACF-4F8E-A6EF-CC84FD4CD36C}" xr6:coauthVersionLast="47" xr6:coauthVersionMax="47" xr10:uidLastSave="{00000000-0000-0000-0000-000000000000}"/>
  <bookViews>
    <workbookView xWindow="-28920" yWindow="-120" windowWidth="29040" windowHeight="16440"/>
  </bookViews>
  <sheets>
    <sheet name="Kostenrechnung" sheetId="1" r:id="rId1"/>
  </sheets>
  <definedNames>
    <definedName name="_xlnm.Print_Area" localSheetId="0">Kostenrechnung!$A$1:$J$54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J37" i="1"/>
  <c r="H22" i="1"/>
  <c r="J23" i="1"/>
  <c r="H16" i="1"/>
  <c r="H10" i="1"/>
  <c r="G32" i="1"/>
  <c r="J32" i="1"/>
  <c r="E32" i="1"/>
  <c r="C32" i="1"/>
  <c r="C37" i="1"/>
  <c r="E27" i="1"/>
  <c r="J27" i="1"/>
  <c r="C27" i="1"/>
  <c r="J44" i="1"/>
</calcChain>
</file>

<file path=xl/sharedStrings.xml><?xml version="1.0" encoding="utf-8"?>
<sst xmlns="http://schemas.openxmlformats.org/spreadsheetml/2006/main" count="61" uniqueCount="40">
  <si>
    <t>Name</t>
  </si>
  <si>
    <t>Datum</t>
  </si>
  <si>
    <t>Fahrtziel von - nach</t>
  </si>
  <si>
    <t>km-hin</t>
  </si>
  <si>
    <t>km-rück</t>
  </si>
  <si>
    <t>Pos.1</t>
  </si>
  <si>
    <t>Pos.2</t>
  </si>
  <si>
    <t>Pos.3</t>
  </si>
  <si>
    <t>Pos.4</t>
  </si>
  <si>
    <t>IBAN</t>
  </si>
  <si>
    <t>Bank</t>
  </si>
  <si>
    <t>Bankverbindung</t>
  </si>
  <si>
    <t>Gesamterstattungsbetrag</t>
  </si>
  <si>
    <t>Auslagen in € gemäß Quittungen als Anlage</t>
  </si>
  <si>
    <t>Anzahl</t>
  </si>
  <si>
    <t>Wohnort</t>
  </si>
  <si>
    <t>Erklärung zu den Quittungen</t>
  </si>
  <si>
    <t>Mustermann</t>
  </si>
  <si>
    <t>Boulestraße 13, 10000 Petanquecity</t>
  </si>
  <si>
    <t>Beginn</t>
  </si>
  <si>
    <t>Ende</t>
  </si>
  <si>
    <t>finanzen@boule-nrw.de</t>
  </si>
  <si>
    <t>Boule und Pétanque Verband
Nordrhein-Westfalen e.V.
Kostenabrechnung 
gemäß FO des BPV NRW</t>
  </si>
  <si>
    <t>Erstattung Fahrtkosten gesamt</t>
  </si>
  <si>
    <t>Kurstitel und Kursnummer / Sportveranstaltung</t>
  </si>
  <si>
    <t>Für alle Abrechnungen bitte das ausgefüllte 
Formular dem Vize Finanzen zukommen lassen.</t>
  </si>
  <si>
    <t>bis 12h=10€</t>
  </si>
  <si>
    <t>größer &gt;12h=24€</t>
  </si>
  <si>
    <t>Honorare</t>
  </si>
  <si>
    <t>Schiedsrichtereinsatz a 50, -- €</t>
  </si>
  <si>
    <t>Turnierleitung a 50, -- €</t>
  </si>
  <si>
    <t>Verpflegung</t>
  </si>
  <si>
    <t>Aufwandsentsch.</t>
  </si>
  <si>
    <t>Ligakoordinatoren pro Liga 80, -- €</t>
  </si>
  <si>
    <t>Verpflegungspauschalen FO § 16</t>
  </si>
  <si>
    <t>Aufwandsentschädigungen FO § 18</t>
  </si>
  <si>
    <t>Honorare FO § 19</t>
  </si>
  <si>
    <t>Kursleiter/in
je Lerneinheit 15, -- €</t>
  </si>
  <si>
    <t>Version ab 102022</t>
  </si>
  <si>
    <t>Referent/in
je Lerneinheit 26,50 €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</si>
</sst>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1">
    <xf numFmtId="0" fontId="0" fillId="0" borderId="0" xfId="0"/>
    <xf numFmtId="0" fontId="14" fillId="0" borderId="0" xfId="0" applyFont="1"/>
    <xf numFmtId="0" fontId="14" fillId="0" borderId="0" xfId="0" applyFont="1" applyFill="1" applyBorder="1"/>
    <xf numFmtId="0" fontId="4" fillId="0" borderId="0" xfId="0" applyFont="1"/>
    <xf numFmtId="0" fontId="14" fillId="0" borderId="0" xfId="0" applyFont="1" applyAlignment="1"/>
    <xf numFmtId="0" fontId="1" fillId="2" borderId="0" xfId="0" applyFont="1" applyFill="1"/>
    <xf numFmtId="0" fontId="2" fillId="0" borderId="0" xfId="0" applyFont="1"/>
    <xf numFmtId="0" fontId="1" fillId="2" borderId="0" xfId="0" applyFont="1" applyFill="1" applyAlignment="1">
      <alignment horizontal="right" vertical="center"/>
    </xf>
    <xf numFmtId="20" fontId="1" fillId="3" borderId="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/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1" fillId="0" borderId="0" xfId="0" applyFont="1" applyFill="1" applyBorder="1" applyAlignment="1"/>
    <xf numFmtId="0" fontId="2" fillId="0" borderId="0" xfId="0" applyFont="1" applyFill="1" applyBorder="1" applyAlignment="1" applyProtection="1"/>
    <xf numFmtId="0" fontId="1" fillId="3" borderId="3" xfId="0" applyFont="1" applyFill="1" applyBorder="1" applyAlignment="1" applyProtection="1">
      <alignment horizontal="center" vertical="center"/>
      <protection locked="0"/>
    </xf>
    <xf numFmtId="164" fontId="7" fillId="3" borderId="4" xfId="0" applyNumberFormat="1" applyFont="1" applyFill="1" applyBorder="1" applyAlignment="1" applyProtection="1">
      <alignment horizontal="center" vertical="center"/>
      <protection locked="0"/>
    </xf>
    <xf numFmtId="164" fontId="7" fillId="3" borderId="5" xfId="0" applyNumberFormat="1" applyFont="1" applyFill="1" applyBorder="1" applyAlignment="1" applyProtection="1">
      <alignment horizontal="center" vertical="center"/>
      <protection locked="0"/>
    </xf>
    <xf numFmtId="164" fontId="7" fillId="3" borderId="6" xfId="0" applyNumberFormat="1" applyFont="1" applyFill="1" applyBorder="1" applyAlignment="1" applyProtection="1">
      <alignment horizontal="center" vertical="center"/>
      <protection locked="0"/>
    </xf>
    <xf numFmtId="164" fontId="7" fillId="3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/>
    <xf numFmtId="14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Protection="1"/>
    <xf numFmtId="165" fontId="1" fillId="0" borderId="3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/>
    <xf numFmtId="164" fontId="7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/>
    <xf numFmtId="0" fontId="14" fillId="0" borderId="0" xfId="0" applyFont="1" applyProtection="1"/>
    <xf numFmtId="164" fontId="2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164" fontId="8" fillId="0" borderId="0" xfId="0" applyNumberFormat="1" applyFont="1" applyAlignment="1" applyProtection="1">
      <alignment horizontal="center" vertical="center"/>
    </xf>
    <xf numFmtId="0" fontId="2" fillId="0" borderId="10" xfId="0" applyFont="1" applyBorder="1" applyAlignment="1" applyProtection="1"/>
    <xf numFmtId="0" fontId="4" fillId="0" borderId="0" xfId="0" applyFont="1" applyProtection="1"/>
    <xf numFmtId="0" fontId="6" fillId="0" borderId="11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4" fillId="0" borderId="10" xfId="0" applyFont="1" applyBorder="1" applyProtection="1"/>
    <xf numFmtId="0" fontId="6" fillId="0" borderId="10" xfId="0" applyFont="1" applyBorder="1" applyAlignment="1" applyProtection="1">
      <alignment horizontal="center"/>
    </xf>
    <xf numFmtId="164" fontId="12" fillId="0" borderId="9" xfId="0" applyNumberFormat="1" applyFont="1" applyBorder="1" applyAlignment="1" applyProtection="1">
      <alignment horizontal="center" vertical="center"/>
    </xf>
    <xf numFmtId="0" fontId="1" fillId="0" borderId="13" xfId="0" applyFont="1" applyBorder="1" applyProtection="1"/>
    <xf numFmtId="0" fontId="1" fillId="0" borderId="14" xfId="0" applyFont="1" applyBorder="1" applyProtection="1"/>
    <xf numFmtId="0" fontId="9" fillId="0" borderId="0" xfId="0" applyFont="1" applyAlignment="1" applyProtection="1">
      <alignment vertical="center" wrapText="1"/>
    </xf>
    <xf numFmtId="0" fontId="15" fillId="0" borderId="0" xfId="1" applyFont="1" applyAlignment="1" applyProtection="1">
      <alignment vertical="top" wrapText="1"/>
    </xf>
    <xf numFmtId="0" fontId="1" fillId="0" borderId="15" xfId="0" applyFont="1" applyFill="1" applyBorder="1" applyAlignment="1" applyProtection="1">
      <alignment vertic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42" xfId="0" applyFont="1" applyBorder="1" applyAlignment="1">
      <alignment horizontal="center" vertical="top"/>
    </xf>
    <xf numFmtId="49" fontId="7" fillId="3" borderId="48" xfId="0" applyNumberFormat="1" applyFont="1" applyFill="1" applyBorder="1" applyAlignment="1" applyProtection="1">
      <alignment horizontal="left" vertical="center"/>
      <protection locked="0"/>
    </xf>
    <xf numFmtId="49" fontId="7" fillId="3" borderId="49" xfId="0" applyNumberFormat="1" applyFont="1" applyFill="1" applyBorder="1" applyAlignment="1" applyProtection="1">
      <alignment horizontal="left" vertical="center"/>
      <protection locked="0"/>
    </xf>
    <xf numFmtId="49" fontId="7" fillId="3" borderId="50" xfId="0" applyNumberFormat="1" applyFont="1" applyFill="1" applyBorder="1" applyAlignment="1" applyProtection="1">
      <alignment horizontal="left" vertical="center"/>
      <protection locked="0"/>
    </xf>
    <xf numFmtId="49" fontId="7" fillId="3" borderId="51" xfId="0" applyNumberFormat="1" applyFont="1" applyFill="1" applyBorder="1" applyAlignment="1" applyProtection="1">
      <alignment horizontal="left" vertical="center"/>
      <protection locked="0"/>
    </xf>
    <xf numFmtId="49" fontId="7" fillId="3" borderId="52" xfId="0" applyNumberFormat="1" applyFont="1" applyFill="1" applyBorder="1" applyAlignment="1" applyProtection="1">
      <alignment horizontal="left" vertical="center"/>
      <protection locked="0"/>
    </xf>
    <xf numFmtId="49" fontId="7" fillId="3" borderId="53" xfId="0" applyNumberFormat="1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</xf>
    <xf numFmtId="0" fontId="15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4" fillId="0" borderId="35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13" fillId="0" borderId="0" xfId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15" xfId="0" applyFont="1" applyBorder="1" applyAlignment="1" applyProtection="1">
      <alignment horizontal="right"/>
    </xf>
    <xf numFmtId="0" fontId="9" fillId="0" borderId="0" xfId="0" applyFont="1" applyAlignment="1" applyProtection="1">
      <alignment horizontal="left" vertical="center" wrapText="1"/>
    </xf>
    <xf numFmtId="0" fontId="2" fillId="0" borderId="41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45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49" fontId="3" fillId="2" borderId="34" xfId="0" applyNumberFormat="1" applyFont="1" applyFill="1" applyBorder="1" applyAlignment="1" applyProtection="1">
      <alignment horizontal="left" vertical="top" wrapText="1"/>
      <protection locked="0"/>
    </xf>
    <xf numFmtId="49" fontId="3" fillId="2" borderId="35" xfId="0" applyNumberFormat="1" applyFont="1" applyFill="1" applyBorder="1" applyAlignment="1" applyProtection="1">
      <alignment horizontal="left" vertical="top" wrapText="1"/>
      <protection locked="0"/>
    </xf>
    <xf numFmtId="49" fontId="3" fillId="2" borderId="36" xfId="0" applyNumberFormat="1" applyFont="1" applyFill="1" applyBorder="1" applyAlignment="1" applyProtection="1">
      <alignment horizontal="left" vertical="top" wrapText="1"/>
      <protection locked="0"/>
    </xf>
    <xf numFmtId="49" fontId="3" fillId="2" borderId="12" xfId="0" applyNumberFormat="1" applyFont="1" applyFill="1" applyBorder="1" applyAlignment="1" applyProtection="1">
      <alignment horizontal="left" vertical="top" wrapText="1"/>
      <protection locked="0"/>
    </xf>
    <xf numFmtId="49" fontId="3" fillId="2" borderId="10" xfId="0" applyNumberFormat="1" applyFont="1" applyFill="1" applyBorder="1" applyAlignment="1" applyProtection="1">
      <alignment horizontal="left" vertical="top" wrapText="1"/>
      <protection locked="0"/>
    </xf>
    <xf numFmtId="49" fontId="3" fillId="2" borderId="37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7" fillId="3" borderId="38" xfId="0" applyNumberFormat="1" applyFont="1" applyFill="1" applyBorder="1" applyAlignment="1" applyProtection="1">
      <alignment horizontal="center"/>
      <protection locked="0"/>
    </xf>
    <xf numFmtId="0" fontId="7" fillId="3" borderId="39" xfId="0" applyFont="1" applyFill="1" applyBorder="1" applyAlignment="1" applyProtection="1">
      <alignment horizontal="center"/>
      <protection locked="0"/>
    </xf>
    <xf numFmtId="0" fontId="16" fillId="4" borderId="0" xfId="0" applyFont="1" applyFill="1" applyAlignment="1">
      <alignment horizontal="center"/>
    </xf>
    <xf numFmtId="0" fontId="2" fillId="3" borderId="38" xfId="0" applyFont="1" applyFill="1" applyBorder="1" applyAlignment="1" applyProtection="1">
      <alignment horizontal="left" vertical="center"/>
      <protection locked="0"/>
    </xf>
    <xf numFmtId="0" fontId="2" fillId="3" borderId="40" xfId="0" applyFont="1" applyFill="1" applyBorder="1" applyAlignment="1" applyProtection="1">
      <alignment horizontal="left" vertical="center"/>
      <protection locked="0"/>
    </xf>
    <xf numFmtId="0" fontId="2" fillId="3" borderId="39" xfId="0" applyFont="1" applyFill="1" applyBorder="1" applyAlignment="1" applyProtection="1">
      <alignment horizontal="left" vertical="center"/>
      <protection locked="0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horizontal="righ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123825</xdr:rowOff>
    </xdr:from>
    <xdr:to>
      <xdr:col>3</xdr:col>
      <xdr:colOff>838200</xdr:colOff>
      <xdr:row>1</xdr:row>
      <xdr:rowOff>28575</xdr:rowOff>
    </xdr:to>
    <xdr:pic>
      <xdr:nvPicPr>
        <xdr:cNvPr id="1037" name="Grafik 3" descr="bpvnrw1">
          <a:extLst>
            <a:ext uri="{FF2B5EF4-FFF2-40B4-BE49-F238E27FC236}">
              <a16:creationId xmlns:a16="http://schemas.microsoft.com/office/drawing/2014/main" id="{A495D980-147B-3D3F-DA91-19ED6CCA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23825"/>
          <a:ext cx="23717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zen@boule-nr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abSelected="1" zoomScaleNormal="100" workbookViewId="0">
      <selection activeCell="C3" sqref="C3:D3"/>
    </sheetView>
  </sheetViews>
  <sheetFormatPr baseColWidth="10" defaultColWidth="11.5703125" defaultRowHeight="15" x14ac:dyDescent="0.25"/>
  <cols>
    <col min="1" max="1" width="5.28515625" style="1" customWidth="1"/>
    <col min="2" max="2" width="9.42578125" style="1" customWidth="1"/>
    <col min="3" max="3" width="16.140625" style="1" customWidth="1"/>
    <col min="4" max="4" width="15.140625" style="1" customWidth="1"/>
    <col min="5" max="5" width="13.42578125" style="1" customWidth="1"/>
    <col min="6" max="7" width="15.7109375" style="1" customWidth="1"/>
    <col min="8" max="8" width="8.85546875" style="1" bestFit="1" customWidth="1"/>
    <col min="9" max="9" width="10" style="1" bestFit="1" customWidth="1"/>
    <col min="10" max="10" width="16.28515625" style="1" customWidth="1"/>
    <col min="11" max="16384" width="11.5703125" style="1"/>
  </cols>
  <sheetData>
    <row r="1" spans="1:10" ht="116.25" customHeight="1" x14ac:dyDescent="0.25">
      <c r="B1" s="101"/>
      <c r="C1" s="101"/>
      <c r="D1" s="101"/>
      <c r="E1" s="101"/>
      <c r="F1" s="102" t="s">
        <v>22</v>
      </c>
      <c r="G1" s="102"/>
      <c r="H1" s="102"/>
      <c r="I1" s="102"/>
      <c r="J1" s="102"/>
    </row>
    <row r="2" spans="1:10" ht="18" customHeight="1" x14ac:dyDescent="0.25">
      <c r="B2" s="106" t="s">
        <v>38</v>
      </c>
      <c r="C2" s="106"/>
      <c r="D2" s="4"/>
      <c r="E2" s="4"/>
      <c r="F2" s="103"/>
      <c r="G2" s="103"/>
      <c r="H2" s="103"/>
      <c r="I2" s="103"/>
      <c r="J2" s="103"/>
    </row>
    <row r="3" spans="1:10" ht="18" customHeight="1" x14ac:dyDescent="0.25">
      <c r="B3" s="5" t="s">
        <v>0</v>
      </c>
      <c r="C3" s="104" t="s">
        <v>17</v>
      </c>
      <c r="D3" s="105"/>
      <c r="E3" s="6"/>
      <c r="F3" s="6"/>
      <c r="G3" s="6"/>
      <c r="H3" s="6"/>
      <c r="I3" s="6"/>
      <c r="J3" s="6"/>
    </row>
    <row r="4" spans="1:10" ht="18" customHeight="1" x14ac:dyDescent="0.25">
      <c r="B4" s="5" t="s">
        <v>1</v>
      </c>
      <c r="C4" s="104">
        <v>40858</v>
      </c>
      <c r="D4" s="105"/>
      <c r="E4" s="7" t="s">
        <v>15</v>
      </c>
      <c r="F4" s="107" t="s">
        <v>18</v>
      </c>
      <c r="G4" s="108"/>
      <c r="H4" s="108"/>
      <c r="I4" s="108"/>
      <c r="J4" s="109"/>
    </row>
    <row r="5" spans="1:10" ht="15.75" thickBot="1" x14ac:dyDescent="0.3">
      <c r="B5" s="114"/>
      <c r="C5" s="114"/>
      <c r="D5" s="114"/>
      <c r="E5" s="114"/>
      <c r="F5" s="114"/>
      <c r="G5" s="114"/>
      <c r="H5" s="114"/>
      <c r="I5" s="114"/>
      <c r="J5" s="114"/>
    </row>
    <row r="6" spans="1:10" x14ac:dyDescent="0.25">
      <c r="B6" s="122" t="s">
        <v>24</v>
      </c>
      <c r="C6" s="123"/>
      <c r="D6" s="123"/>
      <c r="E6" s="123"/>
      <c r="F6" s="123"/>
      <c r="G6" s="124"/>
      <c r="H6" s="55" t="s">
        <v>19</v>
      </c>
      <c r="I6" s="56" t="s">
        <v>20</v>
      </c>
      <c r="J6" s="57" t="s">
        <v>1</v>
      </c>
    </row>
    <row r="7" spans="1:10" ht="18" customHeight="1" thickBot="1" x14ac:dyDescent="0.3">
      <c r="B7" s="118"/>
      <c r="C7" s="119"/>
      <c r="D7" s="119"/>
      <c r="E7" s="119"/>
      <c r="F7" s="119"/>
      <c r="G7" s="121"/>
      <c r="H7" s="8">
        <v>0.42708333333333331</v>
      </c>
      <c r="I7" s="9">
        <v>0.51041666666666663</v>
      </c>
      <c r="J7" s="24">
        <v>40858</v>
      </c>
    </row>
    <row r="8" spans="1:10" ht="18" customHeight="1" x14ac:dyDescent="0.25">
      <c r="B8" s="115" t="s">
        <v>2</v>
      </c>
      <c r="C8" s="116"/>
      <c r="D8" s="116"/>
      <c r="E8" s="116"/>
      <c r="F8" s="116"/>
      <c r="G8" s="117"/>
      <c r="H8" s="60" t="s">
        <v>3</v>
      </c>
      <c r="I8" s="61" t="s">
        <v>4</v>
      </c>
      <c r="J8" s="59"/>
    </row>
    <row r="9" spans="1:10" ht="18" customHeight="1" thickBot="1" x14ac:dyDescent="0.3">
      <c r="B9" s="118"/>
      <c r="C9" s="119"/>
      <c r="D9" s="120"/>
      <c r="E9" s="112"/>
      <c r="F9" s="112"/>
      <c r="G9" s="113"/>
      <c r="H9" s="10">
        <v>0</v>
      </c>
      <c r="I9" s="25">
        <v>0</v>
      </c>
      <c r="J9" s="58"/>
    </row>
    <row r="10" spans="1:10" ht="18" customHeight="1" thickBot="1" x14ac:dyDescent="0.3">
      <c r="B10" s="11"/>
      <c r="C10" s="125"/>
      <c r="D10" s="125"/>
      <c r="E10" s="125"/>
      <c r="F10" s="125"/>
      <c r="G10" s="125"/>
      <c r="H10" s="110">
        <f>SUM(H9+I9)*0.3</f>
        <v>0</v>
      </c>
      <c r="I10" s="111"/>
      <c r="J10" s="6"/>
    </row>
    <row r="11" spans="1:10" ht="18" customHeight="1" thickBot="1" x14ac:dyDescent="0.3">
      <c r="B11" s="126"/>
      <c r="C11" s="126"/>
      <c r="D11" s="126"/>
      <c r="E11" s="126"/>
      <c r="F11" s="126"/>
      <c r="G11" s="126"/>
      <c r="H11" s="6"/>
      <c r="I11" s="6"/>
      <c r="J11" s="6"/>
    </row>
    <row r="12" spans="1:10" s="2" customFormat="1" ht="18" customHeight="1" x14ac:dyDescent="0.25">
      <c r="A12" s="1"/>
      <c r="B12" s="122" t="s">
        <v>24</v>
      </c>
      <c r="C12" s="123"/>
      <c r="D12" s="123"/>
      <c r="E12" s="123"/>
      <c r="F12" s="123"/>
      <c r="G12" s="124"/>
      <c r="H12" s="55" t="s">
        <v>19</v>
      </c>
      <c r="I12" s="56" t="s">
        <v>20</v>
      </c>
      <c r="J12" s="57" t="s">
        <v>1</v>
      </c>
    </row>
    <row r="13" spans="1:10" s="2" customFormat="1" ht="18" customHeight="1" thickBot="1" x14ac:dyDescent="0.3">
      <c r="A13" s="1"/>
      <c r="B13" s="118"/>
      <c r="C13" s="119"/>
      <c r="D13" s="119"/>
      <c r="E13" s="119"/>
      <c r="F13" s="119"/>
      <c r="G13" s="121"/>
      <c r="H13" s="8">
        <v>0.42708333333333331</v>
      </c>
      <c r="I13" s="9">
        <v>0.51041666666666663</v>
      </c>
      <c r="J13" s="24">
        <v>40858</v>
      </c>
    </row>
    <row r="14" spans="1:10" s="2" customFormat="1" ht="18" customHeight="1" x14ac:dyDescent="0.25">
      <c r="A14" s="1"/>
      <c r="B14" s="115" t="s">
        <v>2</v>
      </c>
      <c r="C14" s="116"/>
      <c r="D14" s="116"/>
      <c r="E14" s="116"/>
      <c r="F14" s="116"/>
      <c r="G14" s="117"/>
      <c r="H14" s="55" t="s">
        <v>3</v>
      </c>
      <c r="I14" s="57" t="s">
        <v>4</v>
      </c>
      <c r="J14" s="62"/>
    </row>
    <row r="15" spans="1:10" s="2" customFormat="1" ht="18" customHeight="1" thickBot="1" x14ac:dyDescent="0.3">
      <c r="A15" s="1"/>
      <c r="B15" s="118"/>
      <c r="C15" s="119"/>
      <c r="D15" s="120"/>
      <c r="E15" s="112"/>
      <c r="F15" s="112"/>
      <c r="G15" s="113"/>
      <c r="H15" s="10">
        <v>0</v>
      </c>
      <c r="I15" s="25">
        <v>0</v>
      </c>
      <c r="J15" s="33"/>
    </row>
    <row r="16" spans="1:10" s="2" customFormat="1" ht="18" customHeight="1" thickBot="1" x14ac:dyDescent="0.3">
      <c r="A16" s="1"/>
      <c r="B16" s="11"/>
      <c r="C16" s="125"/>
      <c r="D16" s="125"/>
      <c r="E16" s="125"/>
      <c r="F16" s="125"/>
      <c r="G16" s="125"/>
      <c r="H16" s="110">
        <f>SUM(H15+I15)*0.3</f>
        <v>0</v>
      </c>
      <c r="I16" s="111"/>
      <c r="J16" s="6"/>
    </row>
    <row r="17" spans="1:10" s="2" customFormat="1" ht="18" customHeight="1" thickBot="1" x14ac:dyDescent="0.3">
      <c r="B17" s="12"/>
      <c r="C17" s="13"/>
      <c r="D17" s="13"/>
      <c r="E17" s="13"/>
      <c r="F17" s="13"/>
      <c r="G17" s="13"/>
      <c r="H17" s="14"/>
      <c r="I17" s="14"/>
      <c r="J17" s="15"/>
    </row>
    <row r="18" spans="1:10" s="2" customFormat="1" ht="18" customHeight="1" x14ac:dyDescent="0.25">
      <c r="A18" s="1"/>
      <c r="B18" s="122" t="s">
        <v>24</v>
      </c>
      <c r="C18" s="123"/>
      <c r="D18" s="123"/>
      <c r="E18" s="123"/>
      <c r="F18" s="123"/>
      <c r="G18" s="124"/>
      <c r="H18" s="55" t="s">
        <v>19</v>
      </c>
      <c r="I18" s="56" t="s">
        <v>20</v>
      </c>
      <c r="J18" s="57" t="s">
        <v>1</v>
      </c>
    </row>
    <row r="19" spans="1:10" s="2" customFormat="1" ht="18" customHeight="1" thickBot="1" x14ac:dyDescent="0.3">
      <c r="A19" s="1"/>
      <c r="B19" s="118"/>
      <c r="C19" s="119"/>
      <c r="D19" s="119"/>
      <c r="E19" s="119"/>
      <c r="F19" s="119"/>
      <c r="G19" s="121"/>
      <c r="H19" s="8">
        <v>0.42708333333333331</v>
      </c>
      <c r="I19" s="9">
        <v>0.51041666666666663</v>
      </c>
      <c r="J19" s="24">
        <v>40858</v>
      </c>
    </row>
    <row r="20" spans="1:10" s="2" customFormat="1" ht="18" customHeight="1" x14ac:dyDescent="0.25">
      <c r="A20" s="1"/>
      <c r="B20" s="115" t="s">
        <v>2</v>
      </c>
      <c r="C20" s="116"/>
      <c r="D20" s="116"/>
      <c r="E20" s="116"/>
      <c r="F20" s="116"/>
      <c r="G20" s="117"/>
      <c r="H20" s="55" t="s">
        <v>3</v>
      </c>
      <c r="I20" s="57" t="s">
        <v>4</v>
      </c>
      <c r="J20" s="62"/>
    </row>
    <row r="21" spans="1:10" s="2" customFormat="1" ht="18" customHeight="1" thickBot="1" x14ac:dyDescent="0.3">
      <c r="A21" s="1"/>
      <c r="B21" s="118"/>
      <c r="C21" s="119"/>
      <c r="D21" s="120"/>
      <c r="E21" s="112"/>
      <c r="F21" s="112"/>
      <c r="G21" s="113"/>
      <c r="H21" s="10">
        <v>0</v>
      </c>
      <c r="I21" s="25">
        <v>0</v>
      </c>
      <c r="J21" s="33"/>
    </row>
    <row r="22" spans="1:10" s="2" customFormat="1" ht="18" customHeight="1" thickBot="1" x14ac:dyDescent="0.3">
      <c r="A22" s="1"/>
      <c r="B22" s="11"/>
      <c r="C22" s="125"/>
      <c r="D22" s="125"/>
      <c r="E22" s="125"/>
      <c r="F22" s="125"/>
      <c r="G22" s="125"/>
      <c r="H22" s="110">
        <f>SUM(H21+I21)*0.3</f>
        <v>0</v>
      </c>
      <c r="I22" s="111"/>
      <c r="J22" s="6"/>
    </row>
    <row r="23" spans="1:10" s="2" customFormat="1" ht="18" customHeight="1" thickBot="1" x14ac:dyDescent="0.3">
      <c r="B23" s="16"/>
      <c r="C23" s="16"/>
      <c r="D23" s="16"/>
      <c r="E23" s="16"/>
      <c r="F23" s="16"/>
      <c r="G23" s="129" t="s">
        <v>23</v>
      </c>
      <c r="H23" s="129"/>
      <c r="I23" s="130"/>
      <c r="J23" s="32">
        <f>SUM(H10+H16+H22)</f>
        <v>0</v>
      </c>
    </row>
    <row r="24" spans="1:10" s="2" customFormat="1" ht="18" customHeight="1" x14ac:dyDescent="0.25">
      <c r="A24" s="26"/>
      <c r="B24" s="70" t="s">
        <v>34</v>
      </c>
      <c r="C24" s="70"/>
      <c r="D24" s="70"/>
      <c r="E24" s="70"/>
      <c r="F24" s="27"/>
      <c r="G24" s="26"/>
      <c r="H24" s="26"/>
      <c r="I24" s="26"/>
      <c r="J24" s="26"/>
    </row>
    <row r="25" spans="1:10" s="2" customFormat="1" ht="18" customHeight="1" x14ac:dyDescent="0.25">
      <c r="A25" s="26"/>
      <c r="B25" s="72" t="s">
        <v>26</v>
      </c>
      <c r="C25" s="72"/>
      <c r="D25" s="72" t="s">
        <v>27</v>
      </c>
      <c r="E25" s="72"/>
      <c r="F25" s="13"/>
      <c r="G25" s="13"/>
      <c r="H25" s="14"/>
      <c r="I25" s="14"/>
      <c r="J25" s="15"/>
    </row>
    <row r="26" spans="1:10" s="2" customFormat="1" ht="18" customHeight="1" thickBot="1" x14ac:dyDescent="0.3">
      <c r="A26" s="26"/>
      <c r="B26" s="28" t="s">
        <v>14</v>
      </c>
      <c r="C26" s="18">
        <v>0</v>
      </c>
      <c r="D26" s="28" t="s">
        <v>14</v>
      </c>
      <c r="E26" s="18">
        <v>0</v>
      </c>
      <c r="F26" s="17"/>
      <c r="G26" s="17"/>
      <c r="J26" s="31" t="s">
        <v>31</v>
      </c>
    </row>
    <row r="27" spans="1:10" s="2" customFormat="1" ht="18" customHeight="1" thickBot="1" x14ac:dyDescent="0.3">
      <c r="A27" s="26"/>
      <c r="B27" s="29"/>
      <c r="C27" s="30">
        <f>SUM(C26*10)</f>
        <v>0</v>
      </c>
      <c r="D27" s="29"/>
      <c r="E27" s="30">
        <f>SUM(E26*24)</f>
        <v>0</v>
      </c>
      <c r="F27" s="31"/>
      <c r="G27" s="27"/>
      <c r="H27" s="27"/>
      <c r="I27" s="54"/>
      <c r="J27" s="32">
        <f>SUM(C27+E27)</f>
        <v>0</v>
      </c>
    </row>
    <row r="28" spans="1:10" s="2" customFormat="1" ht="18" customHeight="1" x14ac:dyDescent="0.25">
      <c r="A28" s="26"/>
      <c r="B28" s="13"/>
      <c r="C28" s="13"/>
      <c r="D28" s="13"/>
      <c r="E28" s="13"/>
      <c r="F28" s="13"/>
      <c r="G28" s="13"/>
      <c r="H28" s="33"/>
      <c r="I28" s="33"/>
      <c r="J28" s="27"/>
    </row>
    <row r="29" spans="1:10" s="2" customFormat="1" ht="18" customHeight="1" x14ac:dyDescent="0.25">
      <c r="A29" s="26"/>
      <c r="B29" s="70" t="s">
        <v>35</v>
      </c>
      <c r="C29" s="70"/>
      <c r="D29" s="70"/>
      <c r="E29" s="70"/>
      <c r="F29" s="70"/>
      <c r="G29" s="70"/>
      <c r="H29" s="14"/>
      <c r="I29" s="14"/>
      <c r="J29" s="15"/>
    </row>
    <row r="30" spans="1:10" s="23" customFormat="1" x14ac:dyDescent="0.25">
      <c r="A30" s="34"/>
      <c r="B30" s="72" t="s">
        <v>29</v>
      </c>
      <c r="C30" s="72"/>
      <c r="D30" s="72" t="s">
        <v>30</v>
      </c>
      <c r="E30" s="72"/>
      <c r="F30" s="127" t="s">
        <v>33</v>
      </c>
      <c r="G30" s="128"/>
      <c r="H30" s="35"/>
      <c r="I30" s="35"/>
      <c r="J30" s="35"/>
    </row>
    <row r="31" spans="1:10" s="23" customFormat="1" ht="15.75" thickBot="1" x14ac:dyDescent="0.3">
      <c r="A31" s="34"/>
      <c r="B31" s="28" t="s">
        <v>14</v>
      </c>
      <c r="C31" s="18">
        <v>0</v>
      </c>
      <c r="D31" s="28" t="s">
        <v>14</v>
      </c>
      <c r="E31" s="18">
        <v>0</v>
      </c>
      <c r="F31" s="28" t="s">
        <v>14</v>
      </c>
      <c r="G31" s="18">
        <v>0</v>
      </c>
      <c r="H31" s="36"/>
      <c r="I31" s="34"/>
      <c r="J31" s="36" t="s">
        <v>32</v>
      </c>
    </row>
    <row r="32" spans="1:10" s="23" customFormat="1" ht="18" customHeight="1" thickBot="1" x14ac:dyDescent="0.3">
      <c r="A32" s="34"/>
      <c r="B32" s="29"/>
      <c r="C32" s="30">
        <f>SUM(C31*50)</f>
        <v>0</v>
      </c>
      <c r="D32" s="29"/>
      <c r="E32" s="30">
        <f>SUM(E31*50)</f>
        <v>0</v>
      </c>
      <c r="F32" s="29"/>
      <c r="G32" s="30">
        <f>SUM(G31*80)</f>
        <v>0</v>
      </c>
      <c r="H32" s="27"/>
      <c r="I32" s="54"/>
      <c r="J32" s="32">
        <f>SUM(C32+E32+G32)</f>
        <v>0</v>
      </c>
    </row>
    <row r="33" spans="1:10" ht="18" customHeight="1" x14ac:dyDescent="0.25">
      <c r="A33" s="37"/>
      <c r="B33" s="38"/>
      <c r="C33" s="38"/>
      <c r="D33" s="38"/>
      <c r="E33" s="38"/>
      <c r="F33" s="39"/>
      <c r="G33" s="39"/>
      <c r="H33" s="40"/>
      <c r="I33" s="41"/>
      <c r="J33" s="41"/>
    </row>
    <row r="34" spans="1:10" ht="18" customHeight="1" x14ac:dyDescent="0.25">
      <c r="A34" s="37"/>
      <c r="B34" s="70" t="s">
        <v>36</v>
      </c>
      <c r="C34" s="70"/>
      <c r="D34" s="70"/>
      <c r="E34" s="70"/>
      <c r="F34" s="13"/>
      <c r="G34" s="13"/>
      <c r="H34" s="14"/>
      <c r="I34" s="14"/>
      <c r="J34" s="15"/>
    </row>
    <row r="35" spans="1:10" ht="25.9" customHeight="1" x14ac:dyDescent="0.25">
      <c r="A35" s="37"/>
      <c r="B35" s="71" t="s">
        <v>37</v>
      </c>
      <c r="C35" s="72"/>
      <c r="D35" s="71" t="s">
        <v>39</v>
      </c>
      <c r="E35" s="72"/>
      <c r="F35" s="35"/>
      <c r="G35" s="35"/>
      <c r="H35" s="35"/>
      <c r="I35" s="35"/>
      <c r="J35" s="35"/>
    </row>
    <row r="36" spans="1:10" ht="18" customHeight="1" thickBot="1" x14ac:dyDescent="0.3">
      <c r="A36" s="37"/>
      <c r="B36" s="28" t="s">
        <v>14</v>
      </c>
      <c r="C36" s="18">
        <v>0</v>
      </c>
      <c r="D36" s="28" t="s">
        <v>14</v>
      </c>
      <c r="E36" s="18">
        <v>0</v>
      </c>
      <c r="F36" s="36"/>
      <c r="G36" s="36"/>
      <c r="H36" s="36"/>
      <c r="J36" s="36" t="s">
        <v>28</v>
      </c>
    </row>
    <row r="37" spans="1:10" ht="18" customHeight="1" thickBot="1" x14ac:dyDescent="0.3">
      <c r="A37" s="37"/>
      <c r="B37" s="29"/>
      <c r="C37" s="30">
        <f>SUM(C36*15)</f>
        <v>0</v>
      </c>
      <c r="D37" s="29"/>
      <c r="E37" s="30">
        <f>SUM(E36*26.5)</f>
        <v>0</v>
      </c>
      <c r="F37" s="36"/>
      <c r="G37" s="27"/>
      <c r="H37" s="27"/>
      <c r="I37" s="54"/>
      <c r="J37" s="32">
        <f>SUM(C37+E37)</f>
        <v>0</v>
      </c>
    </row>
    <row r="38" spans="1:10" ht="18" customHeight="1" x14ac:dyDescent="0.25">
      <c r="A38" s="37"/>
      <c r="B38" s="38"/>
      <c r="C38" s="38"/>
      <c r="D38" s="38"/>
      <c r="E38" s="38"/>
      <c r="F38" s="39"/>
      <c r="G38" s="39"/>
      <c r="H38" s="40"/>
      <c r="I38" s="41"/>
      <c r="J38" s="41"/>
    </row>
    <row r="39" spans="1:10" ht="15.75" thickBot="1" x14ac:dyDescent="0.3">
      <c r="A39" s="37"/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5.75" thickBot="1" x14ac:dyDescent="0.3">
      <c r="A40" s="37"/>
      <c r="B40" s="76" t="s">
        <v>13</v>
      </c>
      <c r="C40" s="77"/>
      <c r="D40" s="77"/>
      <c r="E40" s="77"/>
      <c r="F40" s="78"/>
      <c r="G40" s="76" t="s">
        <v>16</v>
      </c>
      <c r="H40" s="77"/>
      <c r="I40" s="77"/>
      <c r="J40" s="78"/>
    </row>
    <row r="41" spans="1:10" s="3" customFormat="1" ht="18" customHeight="1" x14ac:dyDescent="0.2">
      <c r="A41" s="43"/>
      <c r="B41" s="44" t="s">
        <v>5</v>
      </c>
      <c r="C41" s="19">
        <v>0</v>
      </c>
      <c r="D41" s="43"/>
      <c r="E41" s="45" t="s">
        <v>7</v>
      </c>
      <c r="F41" s="20">
        <v>0</v>
      </c>
      <c r="G41" s="95"/>
      <c r="H41" s="96"/>
      <c r="I41" s="96"/>
      <c r="J41" s="97"/>
    </row>
    <row r="42" spans="1:10" s="3" customFormat="1" ht="18" customHeight="1" thickBot="1" x14ac:dyDescent="0.25">
      <c r="A42" s="43"/>
      <c r="B42" s="46" t="s">
        <v>6</v>
      </c>
      <c r="C42" s="21">
        <v>0</v>
      </c>
      <c r="D42" s="47"/>
      <c r="E42" s="48" t="s">
        <v>8</v>
      </c>
      <c r="F42" s="22">
        <v>0</v>
      </c>
      <c r="G42" s="98"/>
      <c r="H42" s="99"/>
      <c r="I42" s="99"/>
      <c r="J42" s="100"/>
    </row>
    <row r="43" spans="1:10" ht="15.75" thickBot="1" x14ac:dyDescent="0.3">
      <c r="A43" s="37"/>
      <c r="B43" s="80"/>
      <c r="C43" s="80"/>
      <c r="D43" s="80"/>
      <c r="E43" s="80"/>
      <c r="F43" s="80"/>
      <c r="G43" s="80"/>
      <c r="H43" s="29"/>
      <c r="I43" s="29"/>
      <c r="J43" s="29"/>
    </row>
    <row r="44" spans="1:10" ht="18.75" thickBot="1" x14ac:dyDescent="0.3">
      <c r="A44" s="37"/>
      <c r="B44" s="76" t="s">
        <v>11</v>
      </c>
      <c r="C44" s="77"/>
      <c r="D44" s="77"/>
      <c r="E44" s="78"/>
      <c r="F44" s="29"/>
      <c r="G44" s="83" t="s">
        <v>12</v>
      </c>
      <c r="H44" s="83"/>
      <c r="I44" s="84"/>
      <c r="J44" s="49">
        <f>SUM(J23+J27+J32+J37+C41+F41+C42+F42)</f>
        <v>0</v>
      </c>
    </row>
    <row r="45" spans="1:10" ht="18" customHeight="1" x14ac:dyDescent="0.25">
      <c r="A45" s="37"/>
      <c r="B45" s="50" t="s">
        <v>9</v>
      </c>
      <c r="C45" s="67"/>
      <c r="D45" s="68"/>
      <c r="E45" s="69"/>
      <c r="F45" s="29"/>
      <c r="G45" s="29"/>
      <c r="H45" s="29"/>
      <c r="I45" s="29"/>
      <c r="J45" s="29"/>
    </row>
    <row r="46" spans="1:10" ht="18" customHeight="1" thickBot="1" x14ac:dyDescent="0.3">
      <c r="A46" s="37"/>
      <c r="B46" s="51" t="s">
        <v>10</v>
      </c>
      <c r="C46" s="64"/>
      <c r="D46" s="65"/>
      <c r="E46" s="66"/>
      <c r="F46" s="29"/>
      <c r="G46" s="29"/>
      <c r="H46" s="86"/>
      <c r="I46" s="87"/>
      <c r="J46" s="88"/>
    </row>
    <row r="47" spans="1:10" x14ac:dyDescent="0.25">
      <c r="A47" s="37"/>
      <c r="B47" s="79"/>
      <c r="C47" s="79"/>
      <c r="D47" s="79"/>
      <c r="E47" s="79"/>
      <c r="F47" s="29"/>
      <c r="G47" s="29"/>
      <c r="H47" s="89"/>
      <c r="I47" s="90"/>
      <c r="J47" s="91"/>
    </row>
    <row r="48" spans="1:10" ht="16.5" customHeight="1" x14ac:dyDescent="0.25">
      <c r="A48" s="37"/>
      <c r="B48" s="85" t="s">
        <v>25</v>
      </c>
      <c r="C48" s="85"/>
      <c r="D48" s="85"/>
      <c r="E48" s="85"/>
      <c r="F48" s="29"/>
      <c r="G48" s="29"/>
      <c r="H48" s="89"/>
      <c r="I48" s="90"/>
      <c r="J48" s="91"/>
    </row>
    <row r="49" spans="1:10" x14ac:dyDescent="0.25">
      <c r="A49" s="37"/>
      <c r="B49" s="85"/>
      <c r="C49" s="85"/>
      <c r="D49" s="85"/>
      <c r="E49" s="85"/>
      <c r="F49" s="29"/>
      <c r="G49" s="29"/>
      <c r="H49" s="89"/>
      <c r="I49" s="90"/>
      <c r="J49" s="91"/>
    </row>
    <row r="50" spans="1:10" ht="15" customHeight="1" x14ac:dyDescent="0.25">
      <c r="A50" s="37"/>
      <c r="B50" s="81" t="s">
        <v>21</v>
      </c>
      <c r="C50" s="82"/>
      <c r="D50" s="52"/>
      <c r="E50" s="52"/>
      <c r="F50" s="52"/>
      <c r="G50" s="52"/>
      <c r="H50" s="89"/>
      <c r="I50" s="90"/>
      <c r="J50" s="91"/>
    </row>
    <row r="51" spans="1:10" ht="15" customHeight="1" x14ac:dyDescent="0.25">
      <c r="A51" s="37"/>
      <c r="B51" s="53"/>
      <c r="C51" s="53"/>
      <c r="D51" s="52"/>
      <c r="E51" s="52"/>
      <c r="F51" s="52"/>
      <c r="G51" s="52"/>
      <c r="H51" s="89"/>
      <c r="I51" s="90"/>
      <c r="J51" s="91"/>
    </row>
    <row r="52" spans="1:10" ht="19.5" customHeight="1" x14ac:dyDescent="0.25">
      <c r="A52" s="37"/>
      <c r="B52" s="53"/>
      <c r="C52" s="53"/>
      <c r="D52" s="52"/>
      <c r="E52" s="52"/>
      <c r="F52" s="52"/>
      <c r="G52" s="52"/>
      <c r="H52" s="89"/>
      <c r="I52" s="90"/>
      <c r="J52" s="91"/>
    </row>
    <row r="53" spans="1:10" x14ac:dyDescent="0.25">
      <c r="A53" s="37"/>
      <c r="B53" s="73"/>
      <c r="C53" s="74"/>
      <c r="D53" s="74"/>
      <c r="E53" s="75"/>
      <c r="F53" s="75"/>
      <c r="G53" s="75"/>
      <c r="H53" s="92"/>
      <c r="I53" s="93"/>
      <c r="J53" s="94"/>
    </row>
    <row r="54" spans="1:10" x14ac:dyDescent="0.25">
      <c r="H54" s="63"/>
      <c r="I54" s="63"/>
      <c r="J54" s="63"/>
    </row>
  </sheetData>
  <sheetProtection algorithmName="SHA-512" hashValue="34IeO8aU3tvOzp73y0u5jwDZeCKQp7q37dNNdHfKiB0G8+VuKHvJ7RgZp2F5MSuS0/ayAtRBWzKya7fZmXkwlQ==" saltValue="si14L6VxIEjTjSE0AjRRbA==" spinCount="100000" sheet="1" objects="1" scenarios="1" selectLockedCells="1"/>
  <mergeCells count="56">
    <mergeCell ref="D30:E30"/>
    <mergeCell ref="F30:G30"/>
    <mergeCell ref="B29:G29"/>
    <mergeCell ref="B21:D21"/>
    <mergeCell ref="E21:G21"/>
    <mergeCell ref="C22:G22"/>
    <mergeCell ref="G23:I23"/>
    <mergeCell ref="B25:C25"/>
    <mergeCell ref="D25:E25"/>
    <mergeCell ref="B24:E24"/>
    <mergeCell ref="B30:C30"/>
    <mergeCell ref="B11:G11"/>
    <mergeCell ref="B12:G12"/>
    <mergeCell ref="E15:G15"/>
    <mergeCell ref="H22:I22"/>
    <mergeCell ref="C16:G16"/>
    <mergeCell ref="H16:I16"/>
    <mergeCell ref="B18:G18"/>
    <mergeCell ref="B19:G19"/>
    <mergeCell ref="B20:G20"/>
    <mergeCell ref="E9:G9"/>
    <mergeCell ref="B5:J5"/>
    <mergeCell ref="B14:G14"/>
    <mergeCell ref="B15:D15"/>
    <mergeCell ref="B13:G13"/>
    <mergeCell ref="B6:G6"/>
    <mergeCell ref="B8:G8"/>
    <mergeCell ref="B9:D9"/>
    <mergeCell ref="C10:G10"/>
    <mergeCell ref="B7:G7"/>
    <mergeCell ref="G40:J40"/>
    <mergeCell ref="G41:J42"/>
    <mergeCell ref="B1:E1"/>
    <mergeCell ref="F1:J1"/>
    <mergeCell ref="F2:J2"/>
    <mergeCell ref="C4:D4"/>
    <mergeCell ref="C3:D3"/>
    <mergeCell ref="B2:C2"/>
    <mergeCell ref="F4:J4"/>
    <mergeCell ref="H10:I10"/>
    <mergeCell ref="B47:E47"/>
    <mergeCell ref="B43:G43"/>
    <mergeCell ref="B50:C50"/>
    <mergeCell ref="G44:I44"/>
    <mergeCell ref="B48:E49"/>
    <mergeCell ref="H46:J53"/>
    <mergeCell ref="H54:J54"/>
    <mergeCell ref="C46:E46"/>
    <mergeCell ref="C45:E45"/>
    <mergeCell ref="B34:E34"/>
    <mergeCell ref="B35:C35"/>
    <mergeCell ref="D35:E35"/>
    <mergeCell ref="B53:D53"/>
    <mergeCell ref="E53:G53"/>
    <mergeCell ref="B44:E44"/>
    <mergeCell ref="B40:F40"/>
  </mergeCells>
  <hyperlinks>
    <hyperlink ref="B50" r:id="rId1"/>
  </hyperlinks>
  <printOptions horizontalCentered="1"/>
  <pageMargins left="0.70866141732283472" right="0.70866141732283472" top="0.59055118110236227" bottom="0.59055118110236227" header="0.31496062992125984" footer="0.31496062992125984"/>
  <pageSetup paperSize="9" scale="7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Kostenrechnung</vt:lpstr>
      <vt:lpstr>Kostenrechnung!Druckbereich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Retschi</dc:creator>
  <cp:lastModifiedBy>Wolfgang Vianden</cp:lastModifiedBy>
  <cp:lastPrinted>2022-06-07T14:08:36Z</cp:lastPrinted>
  <dcterms:created xsi:type="dcterms:W3CDTF">2015-11-16T15:05:16Z</dcterms:created>
  <dcterms:modified xsi:type="dcterms:W3CDTF">2023-12-13T22:47:01Z</dcterms:modified>
</cp:coreProperties>
</file>